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БУХ\ПИТАНИЕ\меню на сайт\типовое меню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  <c r="L43" i="1" l="1"/>
  <c r="L196" i="1" s="1"/>
</calcChain>
</file>

<file path=xl/sharedStrings.xml><?xml version="1.0" encoding="utf-8"?>
<sst xmlns="http://schemas.openxmlformats.org/spreadsheetml/2006/main" count="261" uniqueCount="74">
  <si>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</si>
  <si>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</si>
  <si>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</si>
  <si>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</si>
  <si>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</si>
  <si>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</si>
  <si>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</si>
  <si>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</si>
  <si>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</si>
  <si>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</si>
  <si>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</si>
  <si>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</si>
  <si>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</si>
  <si>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</si>
  <si>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</si>
  <si>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</si>
  <si>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</si>
  <si>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</si>
  <si>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</si>
  <si>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</si>
  <si>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</si>
  <si>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</si>
  <si>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</si>
  <si>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</si>
  <si>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</si>
  <si>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</si>
  <si>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</si>
  <si>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</si>
  <si>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</si>
  <si>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</si>
  <si>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</si>
  <si>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</si>
  <si>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</si>
  <si>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</si>
  <si>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</si>
  <si>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</si>
  <si>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</si>
  <si>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</si>
  <si>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</si>
  <si>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"Старокопкинская ООШ"</t>
  </si>
  <si>
    <t>директор</t>
  </si>
  <si>
    <t>Фаттахова Л.И.</t>
  </si>
  <si>
    <t>каша дружба</t>
  </si>
  <si>
    <t>чай с сахаром</t>
  </si>
  <si>
    <t>хлеб пшеничный</t>
  </si>
  <si>
    <t>суп с мясными фрикадельками</t>
  </si>
  <si>
    <t>плов</t>
  </si>
  <si>
    <t>компот</t>
  </si>
  <si>
    <t>рожки отварные</t>
  </si>
  <si>
    <t>курины котлеты</t>
  </si>
  <si>
    <t>каша гречневая</t>
  </si>
  <si>
    <t>соус</t>
  </si>
  <si>
    <t>подлив</t>
  </si>
  <si>
    <t>каша рисовая</t>
  </si>
  <si>
    <t>суп Щи</t>
  </si>
  <si>
    <t>рыба жаренная</t>
  </si>
  <si>
    <t>макароны отварные</t>
  </si>
  <si>
    <t>суп молочный</t>
  </si>
  <si>
    <t>суп уха</t>
  </si>
  <si>
    <t>жаркое по домашнему</t>
  </si>
  <si>
    <t>оладьи со сгущенкой</t>
  </si>
  <si>
    <t>суп рассольник</t>
  </si>
  <si>
    <t>кашаи геркулес</t>
  </si>
  <si>
    <t>суп крестьянский</t>
  </si>
  <si>
    <t>голубцы</t>
  </si>
  <si>
    <t>гречка отварная</t>
  </si>
  <si>
    <t>гуляш из птицы</t>
  </si>
  <si>
    <t>рис отварной</t>
  </si>
  <si>
    <t>каша манная</t>
  </si>
  <si>
    <t>суп гороховый</t>
  </si>
  <si>
    <t>тефтли</t>
  </si>
  <si>
    <t>картофельное пюре</t>
  </si>
  <si>
    <t>суп борщ</t>
  </si>
  <si>
    <t>рыба жареная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</si>
</sst>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2" xfId="0" applyNumberFormat="1" applyFont="1" applyFill="1" applyBorder="1" applyAlignment="1" applyProtection="1">
      <alignment horizontal="right" vertical="center" wrapText="1"/>
      <protection locked="0"/>
    </xf>
    <xf numFmtId="2" fontId="1" fillId="4" borderId="2" xfId="0" applyNumberFormat="1" applyFont="1" applyFill="1" applyBorder="1" applyAlignment="1" applyProtection="1">
      <alignment horizontal="right" vertical="center" wrapText="1"/>
      <protection locked="0"/>
    </xf>
    <xf numFmtId="2" fontId="1" fillId="4" borderId="17" xfId="0" applyNumberFormat="1" applyFont="1" applyFill="1" applyBorder="1" applyAlignment="1" applyProtection="1">
      <alignment horizontal="right" vertical="center" wrapText="1"/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0" fontId="1" fillId="4" borderId="5" xfId="0" applyNumberFormat="1" applyFont="1" applyFill="1" applyBorder="1" applyProtection="1">
      <protection locked="0"/>
    </xf>
    <xf numFmtId="0" fontId="1" fillId="4" borderId="23" xfId="0" applyNumberFormat="1" applyFont="1" applyFill="1" applyBorder="1" applyProtection="1">
      <protection locked="0"/>
    </xf>
    <xf numFmtId="2" fontId="1" fillId="4" borderId="2" xfId="0" applyNumberFormat="1" applyFont="1" applyFill="1" applyBorder="1" applyAlignment="1" applyProtection="1">
      <alignment horizontal="right" vertical="center"/>
      <protection locked="0"/>
    </xf>
    <xf numFmtId="2" fontId="1" fillId="4" borderId="17" xfId="0" applyNumberFormat="1" applyFont="1" applyFill="1" applyBorder="1" applyAlignment="1" applyProtection="1">
      <alignment horizontal="right" vertical="center"/>
      <protection locked="0"/>
    </xf>
    <xf numFmtId="1" fontId="1" fillId="4" borderId="5" xfId="0" applyNumberFormat="1" applyFont="1" applyFill="1" applyBorder="1" applyProtection="1">
      <protection locked="0"/>
    </xf>
    <xf numFmtId="2" fontId="1" fillId="4" borderId="1" xfId="0" applyNumberFormat="1" applyFont="1" applyFill="1" applyBorder="1" applyProtection="1">
      <protection locked="0"/>
    </xf>
    <xf numFmtId="2" fontId="1" fillId="4" borderId="15" xfId="0" applyNumberFormat="1" applyFont="1" applyFill="1" applyBorder="1" applyProtection="1">
      <protection locked="0"/>
    </xf>
    <xf numFmtId="2" fontId="1" fillId="4" borderId="2" xfId="0" applyNumberFormat="1" applyFont="1" applyFill="1" applyBorder="1" applyProtection="1">
      <protection locked="0"/>
    </xf>
    <xf numFmtId="2" fontId="1" fillId="4" borderId="17" xfId="0" applyNumberFormat="1" applyFont="1" applyFill="1" applyBorder="1" applyProtection="1">
      <protection locked="0"/>
    </xf>
    <xf numFmtId="1" fontId="1" fillId="4" borderId="1" xfId="0" applyNumberFormat="1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2" activePane="bottomRight" state="frozen"/>
      <selection pane="topRight" activeCell="E1" sqref="E1"/>
      <selection pane="bottomLeft" activeCell="A6" sqref="A6"/>
      <selection pane="bottomRight" activeCell="L195" sqref="L19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39</v>
      </c>
      <c r="D1" s="68"/>
      <c r="E1" s="68"/>
      <c r="F1" s="12" t="s">
        <v>16</v>
      </c>
      <c r="G1" s="2" t="s">
        <v>17</v>
      </c>
      <c r="H1" s="69" t="s">
        <v>40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41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6</v>
      </c>
      <c r="I3" s="47">
        <v>11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39">
        <v>200</v>
      </c>
      <c r="G6" s="39">
        <v>6.2</v>
      </c>
      <c r="H6" s="39">
        <v>10</v>
      </c>
      <c r="I6" s="39">
        <v>26.8</v>
      </c>
      <c r="J6" s="39">
        <v>224</v>
      </c>
      <c r="K6" s="40"/>
      <c r="L6" s="39">
        <v>12.36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" x14ac:dyDescent="0.25">
      <c r="A8" s="23"/>
      <c r="B8" s="15"/>
      <c r="C8" s="11"/>
      <c r="D8" s="7" t="s">
        <v>22</v>
      </c>
      <c r="E8" s="51" t="s">
        <v>43</v>
      </c>
      <c r="F8" s="42">
        <v>200</v>
      </c>
      <c r="G8" s="42">
        <v>0.12</v>
      </c>
      <c r="H8" s="42">
        <v>0.4</v>
      </c>
      <c r="I8" s="42">
        <v>18</v>
      </c>
      <c r="J8" s="42">
        <v>79.8</v>
      </c>
      <c r="K8" s="43"/>
      <c r="L8" s="42">
        <v>4.2699999999999996</v>
      </c>
    </row>
    <row r="9" spans="1:12" ht="15" x14ac:dyDescent="0.25">
      <c r="A9" s="23"/>
      <c r="B9" s="15"/>
      <c r="C9" s="11"/>
      <c r="D9" s="7" t="s">
        <v>23</v>
      </c>
      <c r="E9" s="51" t="s">
        <v>44</v>
      </c>
      <c r="F9" s="42">
        <v>50</v>
      </c>
      <c r="G9" s="42">
        <v>3.95</v>
      </c>
      <c r="H9" s="42">
        <v>0.05</v>
      </c>
      <c r="I9" s="42">
        <v>24.15</v>
      </c>
      <c r="J9" s="42">
        <v>114.5</v>
      </c>
      <c r="K9" s="43"/>
      <c r="L9" s="42">
        <v>1.04</v>
      </c>
    </row>
    <row r="10" spans="1:12" ht="15" x14ac:dyDescent="0.2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" x14ac:dyDescent="0.25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450</v>
      </c>
      <c r="G13" s="19">
        <f t="shared" ref="G13:J13" si="0">SUM(G6:G12)</f>
        <v>10.27</v>
      </c>
      <c r="H13" s="19">
        <f t="shared" si="0"/>
        <v>10.450000000000001</v>
      </c>
      <c r="I13" s="19">
        <f t="shared" si="0"/>
        <v>68.949999999999989</v>
      </c>
      <c r="J13" s="19">
        <f t="shared" si="0"/>
        <v>418.3</v>
      </c>
      <c r="K13" s="25"/>
      <c r="L13" s="19">
        <f t="shared" ref="L13" si="1">SUM(L6:L12)</f>
        <v>17.669999999999998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52" t="s">
        <v>45</v>
      </c>
      <c r="F15" s="53">
        <v>250</v>
      </c>
      <c r="G15" s="54">
        <v>7.29</v>
      </c>
      <c r="H15" s="54">
        <v>5.7</v>
      </c>
      <c r="I15" s="55">
        <v>16.989999999999998</v>
      </c>
      <c r="J15" s="54">
        <v>148.5</v>
      </c>
      <c r="K15" s="43"/>
      <c r="L15" s="54">
        <v>22.5</v>
      </c>
    </row>
    <row r="16" spans="1:12" ht="15" x14ac:dyDescent="0.25">
      <c r="A16" s="23"/>
      <c r="B16" s="15"/>
      <c r="C16" s="11"/>
      <c r="D16" s="7" t="s">
        <v>28</v>
      </c>
      <c r="E16" s="51" t="s">
        <v>46</v>
      </c>
      <c r="F16" s="53">
        <v>220</v>
      </c>
      <c r="G16" s="54">
        <v>25.38</v>
      </c>
      <c r="H16" s="54">
        <v>21.25</v>
      </c>
      <c r="I16" s="55">
        <v>44.61</v>
      </c>
      <c r="J16" s="54">
        <v>471.25</v>
      </c>
      <c r="K16" s="43"/>
      <c r="L16" s="54">
        <v>16.23</v>
      </c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56" t="s">
        <v>47</v>
      </c>
      <c r="F18" s="42">
        <v>200</v>
      </c>
      <c r="G18" s="57">
        <v>0.2</v>
      </c>
      <c r="H18" s="57">
        <v>0</v>
      </c>
      <c r="I18" s="58">
        <v>20.8</v>
      </c>
      <c r="J18" s="61">
        <v>82.6</v>
      </c>
      <c r="K18" s="43"/>
      <c r="L18" s="57">
        <v>7.84</v>
      </c>
    </row>
    <row r="19" spans="1:12" ht="15" x14ac:dyDescent="0.25">
      <c r="A19" s="23"/>
      <c r="B19" s="15"/>
      <c r="C19" s="11"/>
      <c r="D19" s="7" t="s">
        <v>31</v>
      </c>
      <c r="E19" s="51" t="s">
        <v>44</v>
      </c>
      <c r="F19" s="42">
        <v>80</v>
      </c>
      <c r="G19" s="59">
        <v>6.32</v>
      </c>
      <c r="H19" s="59">
        <v>0.08</v>
      </c>
      <c r="I19" s="60">
        <v>38.64</v>
      </c>
      <c r="J19" s="59">
        <v>185</v>
      </c>
      <c r="K19" s="43"/>
      <c r="L19" s="59">
        <v>4.16</v>
      </c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39.190000000000005</v>
      </c>
      <c r="H23" s="19">
        <f t="shared" si="2"/>
        <v>27.029999999999998</v>
      </c>
      <c r="I23" s="19">
        <f t="shared" si="2"/>
        <v>121.03999999999999</v>
      </c>
      <c r="J23" s="19">
        <f t="shared" si="2"/>
        <v>887.35</v>
      </c>
      <c r="K23" s="25"/>
      <c r="L23" s="19">
        <f t="shared" ref="L23" si="3">SUM(L14:L22)</f>
        <v>50.730000000000004</v>
      </c>
    </row>
    <row r="24" spans="1:12" ht="15" x14ac:dyDescent="0.2">
      <c r="A24" s="29">
        <f>A6</f>
        <v>1</v>
      </c>
      <c r="B24" s="30">
        <f>B6</f>
        <v>1</v>
      </c>
      <c r="C24" s="70" t="s">
        <v>4</v>
      </c>
      <c r="D24" s="71"/>
      <c r="E24" s="31"/>
      <c r="F24" s="32">
        <f>F13+F23</f>
        <v>1200</v>
      </c>
      <c r="G24" s="32">
        <f t="shared" ref="G24:J24" si="4">G13+G23</f>
        <v>49.460000000000008</v>
      </c>
      <c r="H24" s="32">
        <f t="shared" si="4"/>
        <v>37.479999999999997</v>
      </c>
      <c r="I24" s="32">
        <f t="shared" si="4"/>
        <v>189.98999999999998</v>
      </c>
      <c r="J24" s="32">
        <f t="shared" si="4"/>
        <v>1305.6500000000001</v>
      </c>
      <c r="K24" s="32"/>
      <c r="L24" s="32">
        <f t="shared" ref="L24" si="5">L13+L23</f>
        <v>68.400000000000006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48</v>
      </c>
      <c r="F25" s="39">
        <v>200</v>
      </c>
      <c r="G25" s="62">
        <v>7.33</v>
      </c>
      <c r="H25" s="62">
        <v>6.4</v>
      </c>
      <c r="I25" s="63">
        <v>41.73</v>
      </c>
      <c r="J25" s="62">
        <v>255</v>
      </c>
      <c r="K25" s="40"/>
      <c r="L25" s="62">
        <v>8.86</v>
      </c>
    </row>
    <row r="26" spans="1:12" ht="15" x14ac:dyDescent="0.25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5" x14ac:dyDescent="0.25">
      <c r="A27" s="14"/>
      <c r="B27" s="15"/>
      <c r="C27" s="11"/>
      <c r="D27" s="7" t="s">
        <v>22</v>
      </c>
      <c r="E27" s="51" t="s">
        <v>43</v>
      </c>
      <c r="F27" s="42">
        <v>200</v>
      </c>
      <c r="G27" s="64">
        <v>0.12</v>
      </c>
      <c r="H27" s="64">
        <v>0.4</v>
      </c>
      <c r="I27" s="65">
        <v>18</v>
      </c>
      <c r="J27" s="64">
        <v>79.8</v>
      </c>
      <c r="K27" s="43"/>
      <c r="L27" s="64">
        <v>4.2699999999999996</v>
      </c>
    </row>
    <row r="28" spans="1:12" ht="15" x14ac:dyDescent="0.25">
      <c r="A28" s="14"/>
      <c r="B28" s="15"/>
      <c r="C28" s="11"/>
      <c r="D28" s="7" t="s">
        <v>23</v>
      </c>
      <c r="E28" s="51" t="s">
        <v>44</v>
      </c>
      <c r="F28" s="42">
        <v>50</v>
      </c>
      <c r="G28" s="64">
        <v>3.95</v>
      </c>
      <c r="H28" s="64">
        <v>0.05</v>
      </c>
      <c r="I28" s="65">
        <v>24.15</v>
      </c>
      <c r="J28" s="64">
        <v>114.5</v>
      </c>
      <c r="K28" s="43"/>
      <c r="L28" s="64">
        <v>1.04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450</v>
      </c>
      <c r="G32" s="19">
        <f t="shared" ref="G32" si="6">SUM(G25:G31)</f>
        <v>11.4</v>
      </c>
      <c r="H32" s="19">
        <f t="shared" ref="H32" si="7">SUM(H25:H31)</f>
        <v>6.8500000000000005</v>
      </c>
      <c r="I32" s="19">
        <f t="shared" ref="I32" si="8">SUM(I25:I31)</f>
        <v>83.88</v>
      </c>
      <c r="J32" s="19">
        <f t="shared" ref="J32:L32" si="9">SUM(J25:J31)</f>
        <v>449.3</v>
      </c>
      <c r="K32" s="25"/>
      <c r="L32" s="19">
        <f t="shared" si="9"/>
        <v>14.169999999999998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51" t="s">
        <v>49</v>
      </c>
      <c r="F35" s="42">
        <v>80</v>
      </c>
      <c r="G35" s="54">
        <v>11.68</v>
      </c>
      <c r="H35" s="54">
        <v>9.3000000000000007</v>
      </c>
      <c r="I35" s="55">
        <v>13.31</v>
      </c>
      <c r="J35" s="54">
        <v>178.02</v>
      </c>
      <c r="K35" s="43"/>
      <c r="L35" s="54">
        <v>18.239999999999998</v>
      </c>
    </row>
    <row r="36" spans="1:12" ht="15" x14ac:dyDescent="0.25">
      <c r="A36" s="14"/>
      <c r="B36" s="15"/>
      <c r="C36" s="11"/>
      <c r="D36" s="7" t="s">
        <v>29</v>
      </c>
      <c r="E36" s="51" t="s">
        <v>50</v>
      </c>
      <c r="F36" s="42">
        <v>150</v>
      </c>
      <c r="G36" s="54">
        <v>3.72</v>
      </c>
      <c r="H36" s="54">
        <v>5.64</v>
      </c>
      <c r="I36" s="55">
        <v>19.559999999999999</v>
      </c>
      <c r="J36" s="54">
        <v>145.56</v>
      </c>
      <c r="K36" s="43"/>
      <c r="L36" s="54">
        <v>4.83</v>
      </c>
    </row>
    <row r="37" spans="1:12" ht="15" x14ac:dyDescent="0.25">
      <c r="A37" s="14"/>
      <c r="B37" s="15"/>
      <c r="C37" s="11"/>
      <c r="D37" s="7" t="s">
        <v>30</v>
      </c>
      <c r="E37" s="56" t="s">
        <v>47</v>
      </c>
      <c r="F37" s="42">
        <v>200</v>
      </c>
      <c r="G37" s="57">
        <v>0.2</v>
      </c>
      <c r="H37" s="57">
        <v>0</v>
      </c>
      <c r="I37" s="58">
        <v>20.8</v>
      </c>
      <c r="J37" s="42">
        <v>83</v>
      </c>
      <c r="K37" s="43"/>
      <c r="L37" s="57">
        <v>7.84</v>
      </c>
    </row>
    <row r="38" spans="1:12" ht="15" x14ac:dyDescent="0.25">
      <c r="A38" s="14"/>
      <c r="B38" s="15"/>
      <c r="C38" s="11"/>
      <c r="D38" s="7" t="s">
        <v>31</v>
      </c>
      <c r="E38" s="51" t="s">
        <v>44</v>
      </c>
      <c r="F38" s="42">
        <v>80</v>
      </c>
      <c r="G38" s="59">
        <v>6.32</v>
      </c>
      <c r="H38" s="59">
        <v>0.08</v>
      </c>
      <c r="I38" s="60">
        <v>38.64</v>
      </c>
      <c r="J38" s="59">
        <v>185</v>
      </c>
      <c r="K38" s="43"/>
      <c r="L38" s="59">
        <v>4.16</v>
      </c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 t="s">
        <v>51</v>
      </c>
      <c r="E40" s="51" t="s">
        <v>52</v>
      </c>
      <c r="F40" s="42">
        <v>30</v>
      </c>
      <c r="G40" s="64">
        <v>0.16</v>
      </c>
      <c r="H40" s="64">
        <v>1.1000000000000001</v>
      </c>
      <c r="I40" s="65">
        <v>1.57</v>
      </c>
      <c r="J40" s="64">
        <v>16.84</v>
      </c>
      <c r="K40" s="43"/>
      <c r="L40" s="64">
        <v>1.63</v>
      </c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540</v>
      </c>
      <c r="G42" s="19">
        <f t="shared" ref="G42" si="10">SUM(G33:G41)</f>
        <v>22.080000000000002</v>
      </c>
      <c r="H42" s="19">
        <f t="shared" ref="H42" si="11">SUM(H33:H41)</f>
        <v>16.12</v>
      </c>
      <c r="I42" s="19">
        <f t="shared" ref="I42" si="12">SUM(I33:I41)</f>
        <v>93.88</v>
      </c>
      <c r="J42" s="19">
        <f t="shared" ref="J42:L42" si="13">SUM(J33:J41)</f>
        <v>608.42000000000007</v>
      </c>
      <c r="K42" s="25"/>
      <c r="L42" s="19">
        <f t="shared" si="13"/>
        <v>36.700000000000003</v>
      </c>
    </row>
    <row r="43" spans="1:12" ht="15.75" customHeight="1" x14ac:dyDescent="0.2">
      <c r="A43" s="33">
        <f>A25</f>
        <v>1</v>
      </c>
      <c r="B43" s="33">
        <f>B25</f>
        <v>2</v>
      </c>
      <c r="C43" s="70" t="s">
        <v>4</v>
      </c>
      <c r="D43" s="71"/>
      <c r="E43" s="31"/>
      <c r="F43" s="32">
        <f>F32+F42</f>
        <v>990</v>
      </c>
      <c r="G43" s="32">
        <f t="shared" ref="G43" si="14">G32+G42</f>
        <v>33.480000000000004</v>
      </c>
      <c r="H43" s="32">
        <f t="shared" ref="H43" si="15">H32+H42</f>
        <v>22.970000000000002</v>
      </c>
      <c r="I43" s="32">
        <f t="shared" ref="I43" si="16">I32+I42</f>
        <v>177.76</v>
      </c>
      <c r="J43" s="32">
        <f t="shared" ref="J43:L43" si="17">J32+J42</f>
        <v>1057.72</v>
      </c>
      <c r="K43" s="32"/>
      <c r="L43" s="32">
        <f t="shared" si="17"/>
        <v>50.870000000000005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53</v>
      </c>
      <c r="F44" s="39">
        <v>200</v>
      </c>
      <c r="G44" s="62">
        <v>6.25</v>
      </c>
      <c r="H44" s="62">
        <v>7.75</v>
      </c>
      <c r="I44" s="63">
        <v>40</v>
      </c>
      <c r="J44" s="62">
        <v>242.5</v>
      </c>
      <c r="K44" s="40"/>
      <c r="L44" s="62">
        <v>12.56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" x14ac:dyDescent="0.25">
      <c r="A46" s="23"/>
      <c r="B46" s="15"/>
      <c r="C46" s="11"/>
      <c r="D46" s="7" t="s">
        <v>22</v>
      </c>
      <c r="E46" s="51" t="s">
        <v>43</v>
      </c>
      <c r="F46" s="42">
        <v>200</v>
      </c>
      <c r="G46" s="64">
        <v>0.12</v>
      </c>
      <c r="H46" s="64">
        <v>0.4</v>
      </c>
      <c r="I46" s="65">
        <v>18</v>
      </c>
      <c r="J46" s="64">
        <v>79.8</v>
      </c>
      <c r="K46" s="43"/>
      <c r="L46" s="64">
        <v>4.2699999999999996</v>
      </c>
    </row>
    <row r="47" spans="1:12" ht="15" x14ac:dyDescent="0.25">
      <c r="A47" s="23"/>
      <c r="B47" s="15"/>
      <c r="C47" s="11"/>
      <c r="D47" s="7" t="s">
        <v>23</v>
      </c>
      <c r="E47" s="51" t="s">
        <v>44</v>
      </c>
      <c r="F47" s="42">
        <v>50</v>
      </c>
      <c r="G47" s="64">
        <v>3.95</v>
      </c>
      <c r="H47" s="64">
        <v>0.05</v>
      </c>
      <c r="I47" s="65">
        <v>24.15</v>
      </c>
      <c r="J47" s="64">
        <v>114.5</v>
      </c>
      <c r="K47" s="43"/>
      <c r="L47" s="64">
        <v>1.04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450</v>
      </c>
      <c r="G51" s="19">
        <f t="shared" ref="G51" si="18">SUM(G44:G50)</f>
        <v>10.32</v>
      </c>
      <c r="H51" s="19">
        <f t="shared" ref="H51" si="19">SUM(H44:H50)</f>
        <v>8.2000000000000011</v>
      </c>
      <c r="I51" s="19">
        <f t="shared" ref="I51" si="20">SUM(I44:I50)</f>
        <v>82.15</v>
      </c>
      <c r="J51" s="19">
        <f t="shared" ref="J51:L51" si="21">SUM(J44:J50)</f>
        <v>436.8</v>
      </c>
      <c r="K51" s="25"/>
      <c r="L51" s="19">
        <f t="shared" si="21"/>
        <v>17.869999999999997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52" t="s">
        <v>54</v>
      </c>
      <c r="F53" s="53">
        <v>250</v>
      </c>
      <c r="G53" s="54">
        <v>1.85</v>
      </c>
      <c r="H53" s="54">
        <v>2.76</v>
      </c>
      <c r="I53" s="55">
        <v>8.6300000000000008</v>
      </c>
      <c r="J53" s="54">
        <v>71.44</v>
      </c>
      <c r="K53" s="43"/>
      <c r="L53" s="54">
        <v>19.440000000000001</v>
      </c>
    </row>
    <row r="54" spans="1:12" ht="15" x14ac:dyDescent="0.25">
      <c r="A54" s="23"/>
      <c r="B54" s="15"/>
      <c r="C54" s="11"/>
      <c r="D54" s="7" t="s">
        <v>28</v>
      </c>
      <c r="E54" s="51" t="s">
        <v>55</v>
      </c>
      <c r="F54" s="53">
        <v>80</v>
      </c>
      <c r="G54" s="54">
        <v>11.6</v>
      </c>
      <c r="H54" s="54">
        <v>7.1</v>
      </c>
      <c r="I54" s="55">
        <v>4.8</v>
      </c>
      <c r="J54" s="54">
        <v>130</v>
      </c>
      <c r="K54" s="43"/>
      <c r="L54" s="54">
        <v>12.72</v>
      </c>
    </row>
    <row r="55" spans="1:12" ht="15" x14ac:dyDescent="0.25">
      <c r="A55" s="23"/>
      <c r="B55" s="15"/>
      <c r="C55" s="11"/>
      <c r="D55" s="7" t="s">
        <v>29</v>
      </c>
      <c r="E55" s="51" t="s">
        <v>56</v>
      </c>
      <c r="F55" s="53">
        <v>150</v>
      </c>
      <c r="G55" s="54">
        <v>5.12</v>
      </c>
      <c r="H55" s="54">
        <v>4.4800000000000004</v>
      </c>
      <c r="I55" s="55">
        <v>29.2</v>
      </c>
      <c r="J55" s="54">
        <v>132.6</v>
      </c>
      <c r="K55" s="43"/>
      <c r="L55" s="54">
        <v>9.2799999999999994</v>
      </c>
    </row>
    <row r="56" spans="1:12" ht="15" x14ac:dyDescent="0.25">
      <c r="A56" s="23"/>
      <c r="B56" s="15"/>
      <c r="C56" s="11"/>
      <c r="D56" s="7" t="s">
        <v>30</v>
      </c>
      <c r="E56" s="56" t="s">
        <v>47</v>
      </c>
      <c r="F56" s="42">
        <v>200</v>
      </c>
      <c r="G56" s="57">
        <v>0.2</v>
      </c>
      <c r="H56" s="57">
        <v>0</v>
      </c>
      <c r="I56" s="58">
        <v>20.8</v>
      </c>
      <c r="J56" s="42">
        <v>83</v>
      </c>
      <c r="K56" s="43"/>
      <c r="L56" s="57">
        <v>7.84</v>
      </c>
    </row>
    <row r="57" spans="1:12" ht="15" x14ac:dyDescent="0.25">
      <c r="A57" s="23"/>
      <c r="B57" s="15"/>
      <c r="C57" s="11"/>
      <c r="D57" s="7" t="s">
        <v>31</v>
      </c>
      <c r="E57" s="51" t="s">
        <v>44</v>
      </c>
      <c r="F57" s="42">
        <v>80</v>
      </c>
      <c r="G57" s="59">
        <v>6.32</v>
      </c>
      <c r="H57" s="59">
        <v>0.08</v>
      </c>
      <c r="I57" s="60">
        <v>38.64</v>
      </c>
      <c r="J57" s="59">
        <v>185</v>
      </c>
      <c r="K57" s="43"/>
      <c r="L57" s="59">
        <v>4.16</v>
      </c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 t="shared" ref="G61" si="22">SUM(G52:G60)</f>
        <v>25.09</v>
      </c>
      <c r="H61" s="19">
        <f t="shared" ref="H61" si="23">SUM(H52:H60)</f>
        <v>14.42</v>
      </c>
      <c r="I61" s="19">
        <f t="shared" ref="I61" si="24">SUM(I52:I60)</f>
        <v>102.07</v>
      </c>
      <c r="J61" s="19">
        <f t="shared" ref="J61:L61" si="25">SUM(J52:J60)</f>
        <v>602.04</v>
      </c>
      <c r="K61" s="25"/>
      <c r="L61" s="19">
        <f t="shared" si="25"/>
        <v>53.44</v>
      </c>
    </row>
    <row r="62" spans="1:12" ht="15.75" customHeight="1" x14ac:dyDescent="0.2">
      <c r="A62" s="29">
        <f>A44</f>
        <v>1</v>
      </c>
      <c r="B62" s="30">
        <f>B44</f>
        <v>3</v>
      </c>
      <c r="C62" s="70" t="s">
        <v>4</v>
      </c>
      <c r="D62" s="71"/>
      <c r="E62" s="31"/>
      <c r="F62" s="32">
        <f>F51+F61</f>
        <v>1210</v>
      </c>
      <c r="G62" s="32">
        <f t="shared" ref="G62" si="26">G51+G61</f>
        <v>35.409999999999997</v>
      </c>
      <c r="H62" s="32">
        <f t="shared" ref="H62" si="27">H51+H61</f>
        <v>22.62</v>
      </c>
      <c r="I62" s="32">
        <f t="shared" ref="I62" si="28">I51+I61</f>
        <v>184.22</v>
      </c>
      <c r="J62" s="32">
        <f t="shared" ref="J62:L62" si="29">J51+J61</f>
        <v>1038.8399999999999</v>
      </c>
      <c r="K62" s="32"/>
      <c r="L62" s="32">
        <f t="shared" si="29"/>
        <v>71.31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57</v>
      </c>
      <c r="F63" s="66">
        <v>200</v>
      </c>
      <c r="G63" s="62">
        <v>4.5999999999999996</v>
      </c>
      <c r="H63" s="62">
        <v>3.4</v>
      </c>
      <c r="I63" s="63">
        <v>43.4</v>
      </c>
      <c r="J63" s="62">
        <v>4</v>
      </c>
      <c r="K63" s="40"/>
      <c r="L63" s="62">
        <v>14.94</v>
      </c>
    </row>
    <row r="64" spans="1:12" ht="15" x14ac:dyDescent="0.25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5" x14ac:dyDescent="0.25">
      <c r="A65" s="23"/>
      <c r="B65" s="15"/>
      <c r="C65" s="11"/>
      <c r="D65" s="7" t="s">
        <v>22</v>
      </c>
      <c r="E65" s="51" t="s">
        <v>43</v>
      </c>
      <c r="F65" s="42">
        <v>200</v>
      </c>
      <c r="G65" s="64">
        <v>0.12</v>
      </c>
      <c r="H65" s="64">
        <v>0.4</v>
      </c>
      <c r="I65" s="65">
        <v>18</v>
      </c>
      <c r="J65" s="64">
        <v>79.8</v>
      </c>
      <c r="K65" s="43"/>
      <c r="L65" s="64">
        <v>4.2699999999999996</v>
      </c>
    </row>
    <row r="66" spans="1:12" ht="15" x14ac:dyDescent="0.25">
      <c r="A66" s="23"/>
      <c r="B66" s="15"/>
      <c r="C66" s="11"/>
      <c r="D66" s="7" t="s">
        <v>23</v>
      </c>
      <c r="E66" s="51" t="s">
        <v>44</v>
      </c>
      <c r="F66" s="42">
        <v>50</v>
      </c>
      <c r="G66" s="64">
        <v>3.95</v>
      </c>
      <c r="H66" s="64">
        <v>0.05</v>
      </c>
      <c r="I66" s="65">
        <v>24.15</v>
      </c>
      <c r="J66" s="64">
        <v>114.5</v>
      </c>
      <c r="K66" s="43"/>
      <c r="L66" s="64">
        <v>1.04</v>
      </c>
    </row>
    <row r="67" spans="1:12" ht="15" x14ac:dyDescent="0.25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450</v>
      </c>
      <c r="G70" s="19">
        <f t="shared" ref="G70" si="30">SUM(G63:G69)</f>
        <v>8.67</v>
      </c>
      <c r="H70" s="19">
        <f t="shared" ref="H70" si="31">SUM(H63:H69)</f>
        <v>3.8499999999999996</v>
      </c>
      <c r="I70" s="19">
        <f t="shared" ref="I70" si="32">SUM(I63:I69)</f>
        <v>85.55</v>
      </c>
      <c r="J70" s="19">
        <f t="shared" ref="J70:L70" si="33">SUM(J63:J69)</f>
        <v>198.3</v>
      </c>
      <c r="K70" s="25"/>
      <c r="L70" s="19">
        <f t="shared" si="33"/>
        <v>20.25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52" t="s">
        <v>58</v>
      </c>
      <c r="F72" s="53">
        <v>250</v>
      </c>
      <c r="G72" s="54">
        <v>14.25</v>
      </c>
      <c r="H72" s="54">
        <v>6.25</v>
      </c>
      <c r="I72" s="55">
        <v>5</v>
      </c>
      <c r="J72" s="54">
        <v>137.5</v>
      </c>
      <c r="K72" s="43"/>
      <c r="L72" s="54">
        <v>19.98</v>
      </c>
    </row>
    <row r="73" spans="1:12" ht="15" x14ac:dyDescent="0.25">
      <c r="A73" s="23"/>
      <c r="B73" s="15"/>
      <c r="C73" s="11"/>
      <c r="D73" s="7" t="s">
        <v>28</v>
      </c>
      <c r="E73" s="51" t="s">
        <v>59</v>
      </c>
      <c r="F73" s="53">
        <v>220</v>
      </c>
      <c r="G73" s="54">
        <v>34.409999999999997</v>
      </c>
      <c r="H73" s="54">
        <v>9.34</v>
      </c>
      <c r="I73" s="55">
        <v>27.44</v>
      </c>
      <c r="J73" s="54">
        <v>331.25</v>
      </c>
      <c r="K73" s="43"/>
      <c r="L73" s="54">
        <v>23.56</v>
      </c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56" t="s">
        <v>47</v>
      </c>
      <c r="F75" s="42">
        <v>200</v>
      </c>
      <c r="G75" s="57">
        <v>0.2</v>
      </c>
      <c r="H75" s="57">
        <v>0</v>
      </c>
      <c r="I75" s="58">
        <v>20.8</v>
      </c>
      <c r="J75" s="42">
        <v>83</v>
      </c>
      <c r="K75" s="43"/>
      <c r="L75" s="57">
        <v>7.84</v>
      </c>
    </row>
    <row r="76" spans="1:12" ht="15" x14ac:dyDescent="0.25">
      <c r="A76" s="23"/>
      <c r="B76" s="15"/>
      <c r="C76" s="11"/>
      <c r="D76" s="7" t="s">
        <v>31</v>
      </c>
      <c r="E76" s="51" t="s">
        <v>44</v>
      </c>
      <c r="F76" s="42">
        <v>80</v>
      </c>
      <c r="G76" s="59">
        <v>6.32</v>
      </c>
      <c r="H76" s="59">
        <v>0.08</v>
      </c>
      <c r="I76" s="60">
        <v>38.64</v>
      </c>
      <c r="J76" s="59">
        <v>185</v>
      </c>
      <c r="K76" s="43"/>
      <c r="L76" s="59">
        <v>4.16</v>
      </c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55.18</v>
      </c>
      <c r="H80" s="19">
        <f t="shared" ref="H80" si="35">SUM(H71:H79)</f>
        <v>15.67</v>
      </c>
      <c r="I80" s="19">
        <f t="shared" ref="I80" si="36">SUM(I71:I79)</f>
        <v>91.88</v>
      </c>
      <c r="J80" s="19">
        <f t="shared" ref="J80:L80" si="37">SUM(J71:J79)</f>
        <v>736.75</v>
      </c>
      <c r="K80" s="25"/>
      <c r="L80" s="19">
        <f t="shared" si="37"/>
        <v>55.539999999999992</v>
      </c>
    </row>
    <row r="81" spans="1:12" ht="15.75" customHeight="1" x14ac:dyDescent="0.2">
      <c r="A81" s="29">
        <f>A63</f>
        <v>1</v>
      </c>
      <c r="B81" s="30">
        <f>B63</f>
        <v>4</v>
      </c>
      <c r="C81" s="70" t="s">
        <v>4</v>
      </c>
      <c r="D81" s="71"/>
      <c r="E81" s="31"/>
      <c r="F81" s="32">
        <f>F70+F80</f>
        <v>1200</v>
      </c>
      <c r="G81" s="32">
        <f t="shared" ref="G81" si="38">G70+G80</f>
        <v>63.85</v>
      </c>
      <c r="H81" s="32">
        <f t="shared" ref="H81" si="39">H70+H80</f>
        <v>19.52</v>
      </c>
      <c r="I81" s="32">
        <f t="shared" ref="I81" si="40">I70+I80</f>
        <v>177.43</v>
      </c>
      <c r="J81" s="32">
        <f t="shared" ref="J81:L81" si="41">J70+J80</f>
        <v>935.05</v>
      </c>
      <c r="K81" s="32"/>
      <c r="L81" s="32">
        <f t="shared" si="41"/>
        <v>75.789999999999992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60</v>
      </c>
      <c r="F82" s="66">
        <v>120</v>
      </c>
      <c r="G82" s="62">
        <v>7.08</v>
      </c>
      <c r="H82" s="62">
        <v>13.56</v>
      </c>
      <c r="I82" s="63">
        <v>44.76</v>
      </c>
      <c r="J82" s="62">
        <v>327.72</v>
      </c>
      <c r="K82" s="40"/>
      <c r="L82" s="62">
        <v>19.559999999999999</v>
      </c>
    </row>
    <row r="83" spans="1:12" ht="15" x14ac:dyDescent="0.2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3"/>
      <c r="B84" s="15"/>
      <c r="C84" s="11"/>
      <c r="D84" s="7" t="s">
        <v>22</v>
      </c>
      <c r="E84" s="51" t="s">
        <v>43</v>
      </c>
      <c r="F84" s="42">
        <v>200</v>
      </c>
      <c r="G84" s="64">
        <v>0.12</v>
      </c>
      <c r="H84" s="64">
        <v>0.4</v>
      </c>
      <c r="I84" s="65">
        <v>18</v>
      </c>
      <c r="J84" s="64">
        <v>79.8</v>
      </c>
      <c r="K84" s="43"/>
      <c r="L84" s="64">
        <v>4.2699999999999996</v>
      </c>
    </row>
    <row r="85" spans="1:12" ht="15" x14ac:dyDescent="0.25">
      <c r="A85" s="23"/>
      <c r="B85" s="15"/>
      <c r="C85" s="11"/>
      <c r="D85" s="7" t="s">
        <v>23</v>
      </c>
      <c r="E85" s="41"/>
      <c r="F85" s="42"/>
      <c r="G85" s="42"/>
      <c r="H85" s="42"/>
      <c r="I85" s="42"/>
      <c r="J85" s="42"/>
      <c r="K85" s="43"/>
      <c r="L85" s="42"/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320</v>
      </c>
      <c r="G89" s="19">
        <f t="shared" ref="G89" si="42">SUM(G82:G88)</f>
        <v>7.2</v>
      </c>
      <c r="H89" s="19">
        <f t="shared" ref="H89" si="43">SUM(H82:H88)</f>
        <v>13.96</v>
      </c>
      <c r="I89" s="19">
        <f t="shared" ref="I89" si="44">SUM(I82:I88)</f>
        <v>62.76</v>
      </c>
      <c r="J89" s="19">
        <f t="shared" ref="J89:L89" si="45">SUM(J82:J88)</f>
        <v>407.52000000000004</v>
      </c>
      <c r="K89" s="25"/>
      <c r="L89" s="19">
        <f t="shared" si="45"/>
        <v>23.83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52" t="s">
        <v>61</v>
      </c>
      <c r="F91" s="53">
        <v>250</v>
      </c>
      <c r="G91" s="54">
        <v>2.72</v>
      </c>
      <c r="H91" s="54">
        <v>6.3</v>
      </c>
      <c r="I91" s="55">
        <v>17.16</v>
      </c>
      <c r="J91" s="54">
        <v>136</v>
      </c>
      <c r="K91" s="43"/>
      <c r="L91" s="54">
        <v>21.85</v>
      </c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56" t="s">
        <v>47</v>
      </c>
      <c r="F94" s="42">
        <v>200</v>
      </c>
      <c r="G94" s="57">
        <v>0.2</v>
      </c>
      <c r="H94" s="57">
        <v>0</v>
      </c>
      <c r="I94" s="58">
        <v>20.8</v>
      </c>
      <c r="J94" s="42">
        <v>83</v>
      </c>
      <c r="K94" s="43"/>
      <c r="L94" s="57">
        <v>7.84</v>
      </c>
    </row>
    <row r="95" spans="1:12" ht="15" x14ac:dyDescent="0.25">
      <c r="A95" s="23"/>
      <c r="B95" s="15"/>
      <c r="C95" s="11"/>
      <c r="D95" s="7" t="s">
        <v>31</v>
      </c>
      <c r="E95" s="51" t="s">
        <v>44</v>
      </c>
      <c r="F95" s="42">
        <v>80</v>
      </c>
      <c r="G95" s="59">
        <v>6.32</v>
      </c>
      <c r="H95" s="59">
        <v>0.08</v>
      </c>
      <c r="I95" s="60">
        <v>38.64</v>
      </c>
      <c r="J95" s="59">
        <v>185</v>
      </c>
      <c r="K95" s="43"/>
      <c r="L95" s="59">
        <v>4.16</v>
      </c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530</v>
      </c>
      <c r="G99" s="19">
        <f t="shared" ref="G99" si="46">SUM(G90:G98)</f>
        <v>9.24</v>
      </c>
      <c r="H99" s="19">
        <f t="shared" ref="H99" si="47">SUM(H90:H98)</f>
        <v>6.38</v>
      </c>
      <c r="I99" s="19">
        <f t="shared" ref="I99" si="48">SUM(I90:I98)</f>
        <v>76.599999999999994</v>
      </c>
      <c r="J99" s="19">
        <f t="shared" ref="J99:L99" si="49">SUM(J90:J98)</f>
        <v>404</v>
      </c>
      <c r="K99" s="25"/>
      <c r="L99" s="19">
        <f t="shared" si="49"/>
        <v>33.85</v>
      </c>
    </row>
    <row r="100" spans="1:12" ht="15.75" customHeight="1" x14ac:dyDescent="0.2">
      <c r="A100" s="29">
        <f>A82</f>
        <v>1</v>
      </c>
      <c r="B100" s="30">
        <f>B82</f>
        <v>5</v>
      </c>
      <c r="C100" s="70" t="s">
        <v>4</v>
      </c>
      <c r="D100" s="71"/>
      <c r="E100" s="31"/>
      <c r="F100" s="32">
        <f>F89+F99</f>
        <v>850</v>
      </c>
      <c r="G100" s="32">
        <f t="shared" ref="G100" si="50">G89+G99</f>
        <v>16.440000000000001</v>
      </c>
      <c r="H100" s="32">
        <f t="shared" ref="H100" si="51">H89+H99</f>
        <v>20.34</v>
      </c>
      <c r="I100" s="32">
        <f t="shared" ref="I100" si="52">I89+I99</f>
        <v>139.35999999999999</v>
      </c>
      <c r="J100" s="32">
        <f t="shared" ref="J100:L100" si="53">J89+J99</f>
        <v>811.52</v>
      </c>
      <c r="K100" s="32"/>
      <c r="L100" s="32">
        <f t="shared" si="53"/>
        <v>57.68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0" t="s">
        <v>62</v>
      </c>
      <c r="F101" s="66">
        <v>200</v>
      </c>
      <c r="G101" s="62">
        <v>8.4</v>
      </c>
      <c r="H101" s="62">
        <v>4.5999999999999996</v>
      </c>
      <c r="I101" s="63">
        <v>43.2</v>
      </c>
      <c r="J101" s="62">
        <v>236</v>
      </c>
      <c r="K101" s="40"/>
      <c r="L101" s="39">
        <v>10.33</v>
      </c>
    </row>
    <row r="102" spans="1:12" ht="15" x14ac:dyDescent="0.25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" x14ac:dyDescent="0.25">
      <c r="A103" s="23"/>
      <c r="B103" s="15"/>
      <c r="C103" s="11"/>
      <c r="D103" s="7" t="s">
        <v>22</v>
      </c>
      <c r="E103" s="51" t="s">
        <v>43</v>
      </c>
      <c r="F103" s="42">
        <v>200</v>
      </c>
      <c r="G103" s="64">
        <v>0.12</v>
      </c>
      <c r="H103" s="64">
        <v>0.4</v>
      </c>
      <c r="I103" s="65">
        <v>18</v>
      </c>
      <c r="J103" s="64">
        <v>79.8</v>
      </c>
      <c r="K103" s="43"/>
      <c r="L103" s="64">
        <v>4.2699999999999996</v>
      </c>
    </row>
    <row r="104" spans="1:12" ht="15" x14ac:dyDescent="0.25">
      <c r="A104" s="23"/>
      <c r="B104" s="15"/>
      <c r="C104" s="11"/>
      <c r="D104" s="7" t="s">
        <v>23</v>
      </c>
      <c r="E104" s="51" t="s">
        <v>44</v>
      </c>
      <c r="F104" s="42">
        <v>50</v>
      </c>
      <c r="G104" s="64">
        <v>3.95</v>
      </c>
      <c r="H104" s="64">
        <v>0.05</v>
      </c>
      <c r="I104" s="65">
        <v>24.15</v>
      </c>
      <c r="J104" s="64">
        <v>114.5</v>
      </c>
      <c r="K104" s="43"/>
      <c r="L104" s="64">
        <v>1.04</v>
      </c>
    </row>
    <row r="105" spans="1:12" ht="15" x14ac:dyDescent="0.25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450</v>
      </c>
      <c r="G108" s="19">
        <f t="shared" ref="G108:J108" si="54">SUM(G101:G107)</f>
        <v>12.469999999999999</v>
      </c>
      <c r="H108" s="19">
        <f t="shared" si="54"/>
        <v>5.05</v>
      </c>
      <c r="I108" s="19">
        <f t="shared" si="54"/>
        <v>85.35</v>
      </c>
      <c r="J108" s="19">
        <f t="shared" si="54"/>
        <v>430.3</v>
      </c>
      <c r="K108" s="25"/>
      <c r="L108" s="19">
        <f t="shared" ref="L108" si="55">SUM(L101:L107)</f>
        <v>15.64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52" t="s">
        <v>63</v>
      </c>
      <c r="F110" s="53">
        <v>250</v>
      </c>
      <c r="G110" s="54">
        <v>5.99</v>
      </c>
      <c r="H110" s="54">
        <v>7.54</v>
      </c>
      <c r="I110" s="55">
        <v>15.53</v>
      </c>
      <c r="J110" s="54">
        <v>148.28</v>
      </c>
      <c r="K110" s="43"/>
      <c r="L110" s="42">
        <v>20.14</v>
      </c>
    </row>
    <row r="111" spans="1:12" ht="15" x14ac:dyDescent="0.25">
      <c r="A111" s="23"/>
      <c r="B111" s="15"/>
      <c r="C111" s="11"/>
      <c r="D111" s="7" t="s">
        <v>28</v>
      </c>
      <c r="E111" s="51" t="s">
        <v>64</v>
      </c>
      <c r="F111" s="53">
        <v>80</v>
      </c>
      <c r="G111" s="54">
        <v>9.39</v>
      </c>
      <c r="H111" s="54">
        <v>10.53</v>
      </c>
      <c r="I111" s="55">
        <v>6.74</v>
      </c>
      <c r="J111" s="54">
        <v>170.29</v>
      </c>
      <c r="K111" s="43"/>
      <c r="L111" s="42">
        <v>34</v>
      </c>
    </row>
    <row r="112" spans="1:12" ht="15" x14ac:dyDescent="0.25">
      <c r="A112" s="23"/>
      <c r="B112" s="15"/>
      <c r="C112" s="11"/>
      <c r="D112" s="7" t="s">
        <v>29</v>
      </c>
      <c r="E112" s="51" t="s">
        <v>65</v>
      </c>
      <c r="F112" s="53">
        <v>150</v>
      </c>
      <c r="G112" s="54">
        <v>7.46</v>
      </c>
      <c r="H112" s="54">
        <v>5.61</v>
      </c>
      <c r="I112" s="55">
        <v>35.840000000000003</v>
      </c>
      <c r="J112" s="54">
        <v>230.45</v>
      </c>
      <c r="K112" s="43"/>
      <c r="L112" s="42">
        <v>4.78</v>
      </c>
    </row>
    <row r="113" spans="1:12" ht="15" x14ac:dyDescent="0.25">
      <c r="A113" s="23"/>
      <c r="B113" s="15"/>
      <c r="C113" s="11"/>
      <c r="D113" s="7" t="s">
        <v>30</v>
      </c>
      <c r="E113" s="56" t="s">
        <v>47</v>
      </c>
      <c r="F113" s="42">
        <v>200</v>
      </c>
      <c r="G113" s="57">
        <v>0.2</v>
      </c>
      <c r="H113" s="57">
        <v>0</v>
      </c>
      <c r="I113" s="58">
        <v>20.8</v>
      </c>
      <c r="J113" s="42">
        <v>83</v>
      </c>
      <c r="K113" s="43"/>
      <c r="L113" s="57">
        <v>7.84</v>
      </c>
    </row>
    <row r="114" spans="1:12" ht="15" x14ac:dyDescent="0.25">
      <c r="A114" s="23"/>
      <c r="B114" s="15"/>
      <c r="C114" s="11"/>
      <c r="D114" s="7" t="s">
        <v>31</v>
      </c>
      <c r="E114" s="51" t="s">
        <v>44</v>
      </c>
      <c r="F114" s="42">
        <v>80</v>
      </c>
      <c r="G114" s="59">
        <v>6.32</v>
      </c>
      <c r="H114" s="59">
        <v>0.08</v>
      </c>
      <c r="I114" s="60">
        <v>38.64</v>
      </c>
      <c r="J114" s="59">
        <v>185</v>
      </c>
      <c r="K114" s="43"/>
      <c r="L114" s="59">
        <v>4.16</v>
      </c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29.36</v>
      </c>
      <c r="H118" s="19">
        <f t="shared" si="56"/>
        <v>23.759999999999998</v>
      </c>
      <c r="I118" s="19">
        <f t="shared" si="56"/>
        <v>117.55</v>
      </c>
      <c r="J118" s="19">
        <f t="shared" si="56"/>
        <v>817.02</v>
      </c>
      <c r="K118" s="25"/>
      <c r="L118" s="19">
        <f t="shared" ref="L118" si="57">SUM(L109:L117)</f>
        <v>70.92</v>
      </c>
    </row>
    <row r="119" spans="1:12" ht="15" x14ac:dyDescent="0.2">
      <c r="A119" s="29">
        <f>A101</f>
        <v>2</v>
      </c>
      <c r="B119" s="30">
        <f>B101</f>
        <v>1</v>
      </c>
      <c r="C119" s="70" t="s">
        <v>4</v>
      </c>
      <c r="D119" s="71"/>
      <c r="E119" s="31"/>
      <c r="F119" s="32">
        <f>F108+F118</f>
        <v>1210</v>
      </c>
      <c r="G119" s="32">
        <f t="shared" ref="G119" si="58">G108+G118</f>
        <v>41.83</v>
      </c>
      <c r="H119" s="32">
        <f t="shared" ref="H119" si="59">H108+H118</f>
        <v>28.81</v>
      </c>
      <c r="I119" s="32">
        <f t="shared" ref="I119" si="60">I108+I118</f>
        <v>202.89999999999998</v>
      </c>
      <c r="J119" s="32">
        <f t="shared" ref="J119:L119" si="61">J108+J118</f>
        <v>1247.32</v>
      </c>
      <c r="K119" s="32"/>
      <c r="L119" s="32">
        <f t="shared" si="61"/>
        <v>86.56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0" t="s">
        <v>56</v>
      </c>
      <c r="F120" s="66">
        <v>150</v>
      </c>
      <c r="G120" s="62">
        <v>5.52</v>
      </c>
      <c r="H120" s="62">
        <v>4.5199999999999996</v>
      </c>
      <c r="I120" s="63">
        <v>26.45</v>
      </c>
      <c r="J120" s="62">
        <v>168.45</v>
      </c>
      <c r="K120" s="40"/>
      <c r="L120" s="39">
        <v>9.2799999999999994</v>
      </c>
    </row>
    <row r="121" spans="1:12" ht="15" x14ac:dyDescent="0.25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5" x14ac:dyDescent="0.25">
      <c r="A122" s="14"/>
      <c r="B122" s="15"/>
      <c r="C122" s="11"/>
      <c r="D122" s="7" t="s">
        <v>22</v>
      </c>
      <c r="E122" s="51" t="s">
        <v>43</v>
      </c>
      <c r="F122" s="42">
        <v>200</v>
      </c>
      <c r="G122" s="64">
        <v>0.12</v>
      </c>
      <c r="H122" s="64">
        <v>0.4</v>
      </c>
      <c r="I122" s="65">
        <v>18</v>
      </c>
      <c r="J122" s="64">
        <v>79.8</v>
      </c>
      <c r="K122" s="43"/>
      <c r="L122" s="64">
        <v>4.2699999999999996</v>
      </c>
    </row>
    <row r="123" spans="1:12" ht="15" x14ac:dyDescent="0.25">
      <c r="A123" s="14"/>
      <c r="B123" s="15"/>
      <c r="C123" s="11"/>
      <c r="D123" s="7" t="s">
        <v>23</v>
      </c>
      <c r="E123" s="51" t="s">
        <v>44</v>
      </c>
      <c r="F123" s="42">
        <v>50</v>
      </c>
      <c r="G123" s="64">
        <v>3.95</v>
      </c>
      <c r="H123" s="64">
        <v>0.05</v>
      </c>
      <c r="I123" s="65">
        <v>24.15</v>
      </c>
      <c r="J123" s="64">
        <v>114.5</v>
      </c>
      <c r="K123" s="43"/>
      <c r="L123" s="64">
        <v>1.04</v>
      </c>
    </row>
    <row r="124" spans="1:12" ht="15" x14ac:dyDescent="0.25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400</v>
      </c>
      <c r="G127" s="19">
        <f t="shared" ref="G127:J127" si="62">SUM(G120:G126)</f>
        <v>9.59</v>
      </c>
      <c r="H127" s="19">
        <f t="shared" si="62"/>
        <v>4.97</v>
      </c>
      <c r="I127" s="19">
        <f t="shared" si="62"/>
        <v>68.599999999999994</v>
      </c>
      <c r="J127" s="19">
        <f t="shared" si="62"/>
        <v>362.75</v>
      </c>
      <c r="K127" s="25"/>
      <c r="L127" s="19">
        <f t="shared" ref="L127" si="63">SUM(L120:L126)</f>
        <v>14.59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51" t="s">
        <v>66</v>
      </c>
      <c r="F130" s="53">
        <v>100</v>
      </c>
      <c r="G130" s="54">
        <v>5.0999999999999996</v>
      </c>
      <c r="H130" s="54">
        <v>2.1</v>
      </c>
      <c r="I130" s="55">
        <v>5</v>
      </c>
      <c r="J130" s="54">
        <v>58</v>
      </c>
      <c r="K130" s="43"/>
      <c r="L130" s="42">
        <v>32.49</v>
      </c>
    </row>
    <row r="131" spans="1:12" ht="15" x14ac:dyDescent="0.25">
      <c r="A131" s="14"/>
      <c r="B131" s="15"/>
      <c r="C131" s="11"/>
      <c r="D131" s="7" t="s">
        <v>29</v>
      </c>
      <c r="E131" s="51" t="s">
        <v>67</v>
      </c>
      <c r="F131" s="53">
        <v>150</v>
      </c>
      <c r="G131" s="54">
        <v>3.7</v>
      </c>
      <c r="H131" s="54">
        <v>4.5999999999999996</v>
      </c>
      <c r="I131" s="55">
        <v>38.5</v>
      </c>
      <c r="J131" s="54">
        <v>209.25</v>
      </c>
      <c r="K131" s="43"/>
      <c r="L131" s="42">
        <v>5.46</v>
      </c>
    </row>
    <row r="132" spans="1:12" ht="15" x14ac:dyDescent="0.25">
      <c r="A132" s="14"/>
      <c r="B132" s="15"/>
      <c r="C132" s="11"/>
      <c r="D132" s="7" t="s">
        <v>30</v>
      </c>
      <c r="E132" s="56" t="s">
        <v>47</v>
      </c>
      <c r="F132" s="42">
        <v>200</v>
      </c>
      <c r="G132" s="57">
        <v>0.2</v>
      </c>
      <c r="H132" s="57">
        <v>0</v>
      </c>
      <c r="I132" s="58">
        <v>20.8</v>
      </c>
      <c r="J132" s="42">
        <v>83</v>
      </c>
      <c r="K132" s="43"/>
      <c r="L132" s="57">
        <v>7.84</v>
      </c>
    </row>
    <row r="133" spans="1:12" ht="15" x14ac:dyDescent="0.25">
      <c r="A133" s="14"/>
      <c r="B133" s="15"/>
      <c r="C133" s="11"/>
      <c r="D133" s="7" t="s">
        <v>31</v>
      </c>
      <c r="E133" s="51" t="s">
        <v>44</v>
      </c>
      <c r="F133" s="42">
        <v>80</v>
      </c>
      <c r="G133" s="59">
        <v>6.32</v>
      </c>
      <c r="H133" s="59">
        <v>0.08</v>
      </c>
      <c r="I133" s="60">
        <v>38.64</v>
      </c>
      <c r="J133" s="59">
        <v>185</v>
      </c>
      <c r="K133" s="43"/>
      <c r="L133" s="59">
        <v>4.16</v>
      </c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530</v>
      </c>
      <c r="G137" s="19">
        <f t="shared" ref="G137:J137" si="64">SUM(G128:G136)</f>
        <v>15.32</v>
      </c>
      <c r="H137" s="19">
        <f t="shared" si="64"/>
        <v>6.7799999999999994</v>
      </c>
      <c r="I137" s="19">
        <f t="shared" si="64"/>
        <v>102.94</v>
      </c>
      <c r="J137" s="19">
        <f t="shared" si="64"/>
        <v>535.25</v>
      </c>
      <c r="K137" s="25"/>
      <c r="L137" s="19">
        <f t="shared" ref="L137" si="65">SUM(L128:L136)</f>
        <v>49.95</v>
      </c>
    </row>
    <row r="138" spans="1:12" ht="15" x14ac:dyDescent="0.2">
      <c r="A138" s="33">
        <f>A120</f>
        <v>2</v>
      </c>
      <c r="B138" s="33">
        <f>B120</f>
        <v>2</v>
      </c>
      <c r="C138" s="70" t="s">
        <v>4</v>
      </c>
      <c r="D138" s="71"/>
      <c r="E138" s="31"/>
      <c r="F138" s="32">
        <f>F127+F137</f>
        <v>930</v>
      </c>
      <c r="G138" s="32">
        <f t="shared" ref="G138" si="66">G127+G137</f>
        <v>24.91</v>
      </c>
      <c r="H138" s="32">
        <f t="shared" ref="H138" si="67">H127+H137</f>
        <v>11.75</v>
      </c>
      <c r="I138" s="32">
        <f t="shared" ref="I138" si="68">I127+I137</f>
        <v>171.54</v>
      </c>
      <c r="J138" s="32">
        <f t="shared" ref="J138:L138" si="69">J127+J137</f>
        <v>898</v>
      </c>
      <c r="K138" s="32"/>
      <c r="L138" s="32">
        <f t="shared" si="69"/>
        <v>64.540000000000006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0" t="s">
        <v>68</v>
      </c>
      <c r="F139" s="66">
        <v>200</v>
      </c>
      <c r="G139" s="62">
        <v>5.22</v>
      </c>
      <c r="H139" s="62">
        <v>5.08</v>
      </c>
      <c r="I139" s="63">
        <v>16.420000000000002</v>
      </c>
      <c r="J139" s="62">
        <v>132</v>
      </c>
      <c r="K139" s="40"/>
      <c r="L139" s="39">
        <v>10.49</v>
      </c>
    </row>
    <row r="140" spans="1:12" ht="15" x14ac:dyDescent="0.25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5" x14ac:dyDescent="0.25">
      <c r="A141" s="23"/>
      <c r="B141" s="15"/>
      <c r="C141" s="11"/>
      <c r="D141" s="7" t="s">
        <v>22</v>
      </c>
      <c r="E141" s="51" t="s">
        <v>43</v>
      </c>
      <c r="F141" s="42">
        <v>200</v>
      </c>
      <c r="G141" s="64">
        <v>0.12</v>
      </c>
      <c r="H141" s="64">
        <v>0.4</v>
      </c>
      <c r="I141" s="65">
        <v>18</v>
      </c>
      <c r="J141" s="64">
        <v>79.8</v>
      </c>
      <c r="K141" s="43"/>
      <c r="L141" s="64">
        <v>4.2699999999999996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44</v>
      </c>
      <c r="F142" s="42">
        <v>50</v>
      </c>
      <c r="G142" s="64">
        <v>3.95</v>
      </c>
      <c r="H142" s="64">
        <v>0.05</v>
      </c>
      <c r="I142" s="65">
        <v>24.15</v>
      </c>
      <c r="J142" s="64">
        <v>114.5</v>
      </c>
      <c r="K142" s="43"/>
      <c r="L142" s="64">
        <v>1.04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450</v>
      </c>
      <c r="G146" s="19">
        <f t="shared" ref="G146:J146" si="70">SUM(G139:G145)</f>
        <v>9.2899999999999991</v>
      </c>
      <c r="H146" s="19">
        <f t="shared" si="70"/>
        <v>5.53</v>
      </c>
      <c r="I146" s="19">
        <f t="shared" si="70"/>
        <v>58.57</v>
      </c>
      <c r="J146" s="19">
        <f t="shared" si="70"/>
        <v>326.3</v>
      </c>
      <c r="K146" s="25"/>
      <c r="L146" s="19">
        <f t="shared" ref="L146" si="71">SUM(L139:L145)</f>
        <v>15.8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52" t="s">
        <v>69</v>
      </c>
      <c r="F148" s="53">
        <v>250</v>
      </c>
      <c r="G148" s="54">
        <v>5.84</v>
      </c>
      <c r="H148" s="54">
        <v>6.53</v>
      </c>
      <c r="I148" s="55">
        <v>19.79</v>
      </c>
      <c r="J148" s="54">
        <v>161</v>
      </c>
      <c r="K148" s="43"/>
      <c r="L148" s="42">
        <v>19.940000000000001</v>
      </c>
    </row>
    <row r="149" spans="1:12" ht="15" x14ac:dyDescent="0.25">
      <c r="A149" s="23"/>
      <c r="B149" s="15"/>
      <c r="C149" s="11"/>
      <c r="D149" s="7" t="s">
        <v>28</v>
      </c>
      <c r="E149" s="51" t="s">
        <v>70</v>
      </c>
      <c r="F149" s="53">
        <v>100</v>
      </c>
      <c r="G149" s="54">
        <v>11.74</v>
      </c>
      <c r="H149" s="54">
        <v>13.16</v>
      </c>
      <c r="I149" s="55">
        <v>8.43</v>
      </c>
      <c r="J149" s="54">
        <v>212.86</v>
      </c>
      <c r="K149" s="43"/>
      <c r="L149" s="42">
        <v>28.08</v>
      </c>
    </row>
    <row r="150" spans="1:12" ht="15" x14ac:dyDescent="0.25">
      <c r="A150" s="23"/>
      <c r="B150" s="15"/>
      <c r="C150" s="11"/>
      <c r="D150" s="7" t="s">
        <v>29</v>
      </c>
      <c r="E150" s="51" t="s">
        <v>71</v>
      </c>
      <c r="F150" s="53">
        <v>150</v>
      </c>
      <c r="G150" s="54">
        <v>3.06</v>
      </c>
      <c r="H150" s="54">
        <v>4.8</v>
      </c>
      <c r="I150" s="55">
        <v>20.45</v>
      </c>
      <c r="J150" s="54">
        <v>137.25</v>
      </c>
      <c r="K150" s="43"/>
      <c r="L150" s="42">
        <v>7.16</v>
      </c>
    </row>
    <row r="151" spans="1:12" ht="15" x14ac:dyDescent="0.25">
      <c r="A151" s="23"/>
      <c r="B151" s="15"/>
      <c r="C151" s="11"/>
      <c r="D151" s="7" t="s">
        <v>30</v>
      </c>
      <c r="E151" s="56" t="s">
        <v>47</v>
      </c>
      <c r="F151" s="42">
        <v>200</v>
      </c>
      <c r="G151" s="57">
        <v>0.2</v>
      </c>
      <c r="H151" s="57">
        <v>0</v>
      </c>
      <c r="I151" s="58">
        <v>20.8</v>
      </c>
      <c r="J151" s="42">
        <v>83</v>
      </c>
      <c r="K151" s="43"/>
      <c r="L151" s="57">
        <v>7.84</v>
      </c>
    </row>
    <row r="152" spans="1:12" ht="15" x14ac:dyDescent="0.25">
      <c r="A152" s="23"/>
      <c r="B152" s="15"/>
      <c r="C152" s="11"/>
      <c r="D152" s="7" t="s">
        <v>31</v>
      </c>
      <c r="E152" s="51" t="s">
        <v>44</v>
      </c>
      <c r="F152" s="42">
        <v>80</v>
      </c>
      <c r="G152" s="59">
        <v>6.32</v>
      </c>
      <c r="H152" s="59">
        <v>0.08</v>
      </c>
      <c r="I152" s="60">
        <v>38.64</v>
      </c>
      <c r="J152" s="59">
        <v>185</v>
      </c>
      <c r="K152" s="43"/>
      <c r="L152" s="59">
        <v>4.16</v>
      </c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27.159999999999997</v>
      </c>
      <c r="H156" s="19">
        <f t="shared" si="72"/>
        <v>24.57</v>
      </c>
      <c r="I156" s="19">
        <f t="shared" si="72"/>
        <v>108.11</v>
      </c>
      <c r="J156" s="19">
        <f t="shared" si="72"/>
        <v>779.11</v>
      </c>
      <c r="K156" s="25"/>
      <c r="L156" s="19">
        <f t="shared" ref="L156" si="73">SUM(L147:L155)</f>
        <v>67.179999999999993</v>
      </c>
    </row>
    <row r="157" spans="1:12" ht="15" x14ac:dyDescent="0.2">
      <c r="A157" s="29">
        <f>A139</f>
        <v>2</v>
      </c>
      <c r="B157" s="30">
        <f>B139</f>
        <v>3</v>
      </c>
      <c r="C157" s="70" t="s">
        <v>4</v>
      </c>
      <c r="D157" s="71"/>
      <c r="E157" s="31"/>
      <c r="F157" s="32">
        <f>F146+F156</f>
        <v>1230</v>
      </c>
      <c r="G157" s="32">
        <f t="shared" ref="G157" si="74">G146+G156</f>
        <v>36.449999999999996</v>
      </c>
      <c r="H157" s="32">
        <f t="shared" ref="H157" si="75">H146+H156</f>
        <v>30.1</v>
      </c>
      <c r="I157" s="32">
        <f t="shared" ref="I157" si="76">I146+I156</f>
        <v>166.68</v>
      </c>
      <c r="J157" s="32">
        <f t="shared" ref="J157:L157" si="77">J146+J156</f>
        <v>1105.4100000000001</v>
      </c>
      <c r="K157" s="32"/>
      <c r="L157" s="32">
        <f t="shared" si="77"/>
        <v>82.97999999999999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0" t="s">
        <v>42</v>
      </c>
      <c r="F158" s="66">
        <v>200</v>
      </c>
      <c r="G158" s="62">
        <v>6.2</v>
      </c>
      <c r="H158" s="62">
        <v>10</v>
      </c>
      <c r="I158" s="63">
        <v>26.8</v>
      </c>
      <c r="J158" s="62">
        <v>224</v>
      </c>
      <c r="K158" s="40"/>
      <c r="L158" s="39">
        <v>12.36</v>
      </c>
    </row>
    <row r="159" spans="1:12" ht="15" x14ac:dyDescent="0.25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5" x14ac:dyDescent="0.25">
      <c r="A160" s="23"/>
      <c r="B160" s="15"/>
      <c r="C160" s="11"/>
      <c r="D160" s="7" t="s">
        <v>22</v>
      </c>
      <c r="E160" s="51" t="s">
        <v>43</v>
      </c>
      <c r="F160" s="42">
        <v>200</v>
      </c>
      <c r="G160" s="64">
        <v>0.12</v>
      </c>
      <c r="H160" s="64">
        <v>0.4</v>
      </c>
      <c r="I160" s="65">
        <v>18</v>
      </c>
      <c r="J160" s="64">
        <v>79.8</v>
      </c>
      <c r="K160" s="43"/>
      <c r="L160" s="64">
        <v>4.2699999999999996</v>
      </c>
    </row>
    <row r="161" spans="1:12" ht="15" x14ac:dyDescent="0.25">
      <c r="A161" s="23"/>
      <c r="B161" s="15"/>
      <c r="C161" s="11"/>
      <c r="D161" s="7" t="s">
        <v>23</v>
      </c>
      <c r="E161" s="51" t="s">
        <v>44</v>
      </c>
      <c r="F161" s="42">
        <v>50</v>
      </c>
      <c r="G161" s="64">
        <v>3.95</v>
      </c>
      <c r="H161" s="64">
        <v>0.05</v>
      </c>
      <c r="I161" s="65">
        <v>24.15</v>
      </c>
      <c r="J161" s="64">
        <v>114.5</v>
      </c>
      <c r="K161" s="43"/>
      <c r="L161" s="64">
        <v>1.04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450</v>
      </c>
      <c r="G165" s="19">
        <f t="shared" ref="G165:J165" si="78">SUM(G158:G164)</f>
        <v>10.27</v>
      </c>
      <c r="H165" s="19">
        <f t="shared" si="78"/>
        <v>10.450000000000001</v>
      </c>
      <c r="I165" s="19">
        <f t="shared" si="78"/>
        <v>68.949999999999989</v>
      </c>
      <c r="J165" s="19">
        <f t="shared" si="78"/>
        <v>418.3</v>
      </c>
      <c r="K165" s="25"/>
      <c r="L165" s="19">
        <f t="shared" ref="L165" si="79">SUM(L158:L164)</f>
        <v>17.669999999999998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52" t="s">
        <v>45</v>
      </c>
      <c r="F167" s="53">
        <v>250</v>
      </c>
      <c r="G167" s="54">
        <v>8.41</v>
      </c>
      <c r="H167" s="54">
        <v>7.35</v>
      </c>
      <c r="I167" s="55">
        <v>18.62</v>
      </c>
      <c r="J167" s="54">
        <v>174</v>
      </c>
      <c r="K167" s="43"/>
      <c r="L167" s="42">
        <v>22.5</v>
      </c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56" t="s">
        <v>47</v>
      </c>
      <c r="F170" s="42">
        <v>200</v>
      </c>
      <c r="G170" s="57">
        <v>0.2</v>
      </c>
      <c r="H170" s="57">
        <v>0</v>
      </c>
      <c r="I170" s="58">
        <v>20.8</v>
      </c>
      <c r="J170" s="42">
        <v>83</v>
      </c>
      <c r="K170" s="43"/>
      <c r="L170" s="57">
        <v>7.84</v>
      </c>
    </row>
    <row r="171" spans="1:12" ht="15" x14ac:dyDescent="0.25">
      <c r="A171" s="23"/>
      <c r="B171" s="15"/>
      <c r="C171" s="11"/>
      <c r="D171" s="7" t="s">
        <v>31</v>
      </c>
      <c r="E171" s="51" t="s">
        <v>44</v>
      </c>
      <c r="F171" s="42">
        <v>80</v>
      </c>
      <c r="G171" s="59">
        <v>6.32</v>
      </c>
      <c r="H171" s="59">
        <v>0.08</v>
      </c>
      <c r="I171" s="60">
        <v>38.64</v>
      </c>
      <c r="J171" s="59">
        <v>185</v>
      </c>
      <c r="K171" s="43"/>
      <c r="L171" s="59">
        <v>4.16</v>
      </c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530</v>
      </c>
      <c r="G175" s="19">
        <f t="shared" ref="G175:J175" si="80">SUM(G166:G174)</f>
        <v>14.93</v>
      </c>
      <c r="H175" s="19">
        <f t="shared" si="80"/>
        <v>7.43</v>
      </c>
      <c r="I175" s="19">
        <f t="shared" si="80"/>
        <v>78.06</v>
      </c>
      <c r="J175" s="19">
        <f t="shared" si="80"/>
        <v>442</v>
      </c>
      <c r="K175" s="25"/>
      <c r="L175" s="19">
        <f t="shared" ref="L175" si="81">SUM(L166:L174)</f>
        <v>34.5</v>
      </c>
    </row>
    <row r="176" spans="1:12" ht="15" x14ac:dyDescent="0.2">
      <c r="A176" s="29">
        <f>A158</f>
        <v>2</v>
      </c>
      <c r="B176" s="30">
        <f>B158</f>
        <v>4</v>
      </c>
      <c r="C176" s="70" t="s">
        <v>4</v>
      </c>
      <c r="D176" s="71"/>
      <c r="E176" s="31"/>
      <c r="F176" s="32">
        <f>F165+F175</f>
        <v>980</v>
      </c>
      <c r="G176" s="32">
        <f t="shared" ref="G176" si="82">G165+G175</f>
        <v>25.2</v>
      </c>
      <c r="H176" s="32">
        <f t="shared" ref="H176" si="83">H165+H175</f>
        <v>17.880000000000003</v>
      </c>
      <c r="I176" s="32">
        <f t="shared" ref="I176" si="84">I165+I175</f>
        <v>147.01</v>
      </c>
      <c r="J176" s="32">
        <f t="shared" ref="J176:L176" si="85">J165+J175</f>
        <v>860.3</v>
      </c>
      <c r="K176" s="32"/>
      <c r="L176" s="32">
        <f t="shared" si="85"/>
        <v>52.17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0" t="s">
        <v>60</v>
      </c>
      <c r="F177" s="66">
        <v>120</v>
      </c>
      <c r="G177" s="62">
        <v>7.08</v>
      </c>
      <c r="H177" s="62">
        <v>13.56</v>
      </c>
      <c r="I177" s="63">
        <v>44.76</v>
      </c>
      <c r="J177" s="62">
        <v>327.72</v>
      </c>
      <c r="K177" s="40"/>
      <c r="L177" s="62">
        <v>19.559999999999999</v>
      </c>
    </row>
    <row r="178" spans="1:12" ht="15" x14ac:dyDescent="0.25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5" x14ac:dyDescent="0.25">
      <c r="A179" s="23"/>
      <c r="B179" s="15"/>
      <c r="C179" s="11"/>
      <c r="D179" s="7" t="s">
        <v>22</v>
      </c>
      <c r="E179" s="51" t="s">
        <v>43</v>
      </c>
      <c r="F179" s="42">
        <v>200</v>
      </c>
      <c r="G179" s="64">
        <v>0.12</v>
      </c>
      <c r="H179" s="64">
        <v>0.4</v>
      </c>
      <c r="I179" s="65">
        <v>18</v>
      </c>
      <c r="J179" s="64">
        <v>79.8</v>
      </c>
      <c r="K179" s="43"/>
      <c r="L179" s="64">
        <v>4.2699999999999996</v>
      </c>
    </row>
    <row r="180" spans="1:12" ht="15" x14ac:dyDescent="0.25">
      <c r="A180" s="23"/>
      <c r="B180" s="15"/>
      <c r="C180" s="11"/>
      <c r="D180" s="7" t="s">
        <v>23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320</v>
      </c>
      <c r="G184" s="19">
        <f t="shared" ref="G184:J184" si="86">SUM(G177:G183)</f>
        <v>7.2</v>
      </c>
      <c r="H184" s="19">
        <f t="shared" si="86"/>
        <v>13.96</v>
      </c>
      <c r="I184" s="19">
        <f t="shared" si="86"/>
        <v>62.76</v>
      </c>
      <c r="J184" s="19">
        <f t="shared" si="86"/>
        <v>407.52000000000004</v>
      </c>
      <c r="K184" s="25"/>
      <c r="L184" s="19">
        <f t="shared" ref="L184" si="87">SUM(L177:L183)</f>
        <v>23.83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52" t="s">
        <v>72</v>
      </c>
      <c r="F186" s="53">
        <v>250</v>
      </c>
      <c r="G186" s="54">
        <v>2.23</v>
      </c>
      <c r="H186" s="54">
        <v>6.06</v>
      </c>
      <c r="I186" s="55">
        <v>7.69</v>
      </c>
      <c r="J186" s="54">
        <v>94</v>
      </c>
      <c r="K186" s="43"/>
      <c r="L186" s="42">
        <v>19.38</v>
      </c>
    </row>
    <row r="187" spans="1:12" ht="15.75" thickBot="1" x14ac:dyDescent="0.3">
      <c r="A187" s="23"/>
      <c r="B187" s="15"/>
      <c r="C187" s="11"/>
      <c r="D187" s="7" t="s">
        <v>28</v>
      </c>
      <c r="E187" s="51" t="s">
        <v>73</v>
      </c>
      <c r="F187" s="53">
        <v>55</v>
      </c>
      <c r="G187" s="54">
        <v>8.1</v>
      </c>
      <c r="H187" s="54">
        <v>7.4</v>
      </c>
      <c r="I187" s="55">
        <v>2.2000000000000002</v>
      </c>
      <c r="J187" s="54">
        <v>108</v>
      </c>
      <c r="K187" s="43"/>
      <c r="L187" s="54">
        <v>12.72</v>
      </c>
    </row>
    <row r="188" spans="1:12" ht="15" x14ac:dyDescent="0.25">
      <c r="A188" s="23"/>
      <c r="B188" s="15"/>
      <c r="C188" s="11"/>
      <c r="D188" s="7" t="s">
        <v>29</v>
      </c>
      <c r="E188" s="51" t="s">
        <v>56</v>
      </c>
      <c r="F188" s="53">
        <v>150</v>
      </c>
      <c r="G188" s="54">
        <v>5.52</v>
      </c>
      <c r="H188" s="54">
        <v>4.5199999999999996</v>
      </c>
      <c r="I188" s="55">
        <v>26.45</v>
      </c>
      <c r="J188" s="54">
        <v>168.45</v>
      </c>
      <c r="K188" s="43"/>
      <c r="L188" s="39">
        <v>9.2799999999999994</v>
      </c>
    </row>
    <row r="189" spans="1:12" ht="15" x14ac:dyDescent="0.25">
      <c r="A189" s="23"/>
      <c r="B189" s="15"/>
      <c r="C189" s="11"/>
      <c r="D189" s="7" t="s">
        <v>30</v>
      </c>
      <c r="E189" s="56" t="s">
        <v>47</v>
      </c>
      <c r="F189" s="42">
        <v>200</v>
      </c>
      <c r="G189" s="57">
        <v>0.2</v>
      </c>
      <c r="H189" s="57">
        <v>0</v>
      </c>
      <c r="I189" s="58">
        <v>20.8</v>
      </c>
      <c r="J189" s="42">
        <v>83</v>
      </c>
      <c r="K189" s="43"/>
      <c r="L189" s="57">
        <v>7.84</v>
      </c>
    </row>
    <row r="190" spans="1:12" ht="15" x14ac:dyDescent="0.25">
      <c r="A190" s="23"/>
      <c r="B190" s="15"/>
      <c r="C190" s="11"/>
      <c r="D190" s="7" t="s">
        <v>31</v>
      </c>
      <c r="E190" s="51" t="s">
        <v>44</v>
      </c>
      <c r="F190" s="42">
        <v>80</v>
      </c>
      <c r="G190" s="59">
        <v>6.32</v>
      </c>
      <c r="H190" s="59">
        <v>0.08</v>
      </c>
      <c r="I190" s="60">
        <v>38.64</v>
      </c>
      <c r="J190" s="59">
        <v>185</v>
      </c>
      <c r="K190" s="43"/>
      <c r="L190" s="59">
        <v>4.16</v>
      </c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 t="s">
        <v>51</v>
      </c>
      <c r="E192" s="51" t="s">
        <v>52</v>
      </c>
      <c r="F192" s="42">
        <v>30</v>
      </c>
      <c r="G192" s="64">
        <v>0.16</v>
      </c>
      <c r="H192" s="64">
        <v>1.1000000000000001</v>
      </c>
      <c r="I192" s="65">
        <v>1.57</v>
      </c>
      <c r="J192" s="64">
        <v>16.84</v>
      </c>
      <c r="K192" s="43"/>
      <c r="L192" s="64">
        <v>1.63</v>
      </c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765</v>
      </c>
      <c r="G194" s="19">
        <f t="shared" ref="G194:J194" si="88">SUM(G185:G193)</f>
        <v>22.53</v>
      </c>
      <c r="H194" s="19">
        <f t="shared" si="88"/>
        <v>19.16</v>
      </c>
      <c r="I194" s="19">
        <f t="shared" si="88"/>
        <v>97.35</v>
      </c>
      <c r="J194" s="19">
        <f t="shared" si="88"/>
        <v>655.29000000000008</v>
      </c>
      <c r="K194" s="25"/>
      <c r="L194" s="19">
        <f t="shared" ref="L194" si="89">SUM(L185:L193)</f>
        <v>55.01</v>
      </c>
    </row>
    <row r="195" spans="1:12" ht="15" x14ac:dyDescent="0.2">
      <c r="A195" s="29">
        <f>A177</f>
        <v>2</v>
      </c>
      <c r="B195" s="30">
        <f>B177</f>
        <v>5</v>
      </c>
      <c r="C195" s="70" t="s">
        <v>4</v>
      </c>
      <c r="D195" s="71"/>
      <c r="E195" s="31"/>
      <c r="F195" s="32">
        <f>F184+F194</f>
        <v>1085</v>
      </c>
      <c r="G195" s="32">
        <f t="shared" ref="G195" si="90">G184+G194</f>
        <v>29.73</v>
      </c>
      <c r="H195" s="32">
        <f t="shared" ref="H195" si="91">H184+H194</f>
        <v>33.120000000000005</v>
      </c>
      <c r="I195" s="32">
        <f t="shared" ref="I195" si="92">I184+I194</f>
        <v>160.10999999999999</v>
      </c>
      <c r="J195" s="32">
        <f t="shared" ref="J195:L195" si="93">J184+J194</f>
        <v>1062.8100000000002</v>
      </c>
      <c r="K195" s="32"/>
      <c r="L195" s="32">
        <f t="shared" si="93"/>
        <v>78.84</v>
      </c>
    </row>
    <row r="196" spans="1:12" x14ac:dyDescent="0.2">
      <c r="A196" s="27"/>
      <c r="B196" s="28"/>
      <c r="C196" s="72" t="s">
        <v>5</v>
      </c>
      <c r="D196" s="72"/>
      <c r="E196" s="72"/>
      <c r="F196" s="34">
        <f>(F24+F43+F62+F81+F100+F119+F138+F157+F176+F195)/(IF(F24=0,0,1)+IF(F43=0,0,1)+IF(F62=0,0,1)+IF(F81=0,0,1)+IF(F100=0,0,1)+IF(F119=0,0,1)+IF(F138=0,0,1)+IF(F157=0,0,1)+IF(F176=0,0,1)+IF(F195=0,0,1))</f>
        <v>1088.5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35.676000000000002</v>
      </c>
      <c r="H196" s="34">
        <f t="shared" si="94"/>
        <v>24.459</v>
      </c>
      <c r="I196" s="34">
        <f t="shared" si="94"/>
        <v>171.7</v>
      </c>
      <c r="J196" s="34">
        <f t="shared" si="94"/>
        <v>1032.2619999999999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68.914000000000001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2023-11-07T15:48:39Z</dcterms:modified>
</cp:coreProperties>
</file>